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7220" windowHeight="74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C15" i="1"/>
  <c r="E15" i="1" s="1"/>
  <c r="E28" i="1"/>
  <c r="E36" i="1" l="1"/>
  <c r="E35" i="1"/>
  <c r="E34" i="1"/>
  <c r="E33" i="1"/>
  <c r="E27" i="1" l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D9" i="1"/>
  <c r="C9" i="1"/>
  <c r="E30" i="1"/>
  <c r="D29" i="1"/>
  <c r="E32" i="1"/>
  <c r="C31" i="1"/>
  <c r="E31" i="1" s="1"/>
  <c r="C8" i="1" l="1"/>
  <c r="C7" i="1" s="1"/>
  <c r="C5" i="1" s="1"/>
  <c r="D8" i="1"/>
  <c r="D7" i="1" s="1"/>
  <c r="D5" i="1" s="1"/>
  <c r="E29" i="1"/>
  <c r="E9" i="1"/>
  <c r="E8" i="1" l="1"/>
  <c r="E7" i="1" s="1"/>
  <c r="E5" i="1" s="1"/>
</calcChain>
</file>

<file path=xl/sharedStrings.xml><?xml version="1.0" encoding="utf-8"?>
<sst xmlns="http://schemas.openxmlformats.org/spreadsheetml/2006/main" count="70" uniqueCount="58">
  <si>
    <t>Наименование показателя</t>
  </si>
  <si>
    <t>Расходы бюджета – всего</t>
  </si>
  <si>
    <t>в том числе: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</si>
  <si>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</si>
  <si>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</si>
  <si>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</si>
  <si>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</si>
  <si>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</si>
  <si>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</si>
  <si>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</si>
  <si>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</si>
  <si>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</si>
  <si>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</si>
  <si>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</si>
  <si>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Прочие расходы</t>
  </si>
  <si>
    <t>Код расхода по бюджетной классификации</t>
  </si>
  <si>
    <t>X</t>
  </si>
  <si>
    <t>096 0401 2330012 121  211</t>
  </si>
  <si>
    <t>096 0401 2330012 121  213</t>
  </si>
  <si>
    <t>096 0401 2330019 242  225</t>
  </si>
  <si>
    <t>096 0401 2330019 242  226</t>
  </si>
  <si>
    <t>096 0401 2330019 242  340</t>
  </si>
  <si>
    <t>096 0401 2330019 244  221</t>
  </si>
  <si>
    <t>096 0401 2330019 244  223</t>
  </si>
  <si>
    <t>096 0401 2330019 244  224</t>
  </si>
  <si>
    <t>096 0401 2330019 244  225</t>
  </si>
  <si>
    <t>096 0401 2330019 244  226</t>
  </si>
  <si>
    <t>096 0401 2330019 244  340</t>
  </si>
  <si>
    <t>096 0401 2330019 852  290</t>
  </si>
  <si>
    <t>Утвержденные лимиты бюджетных обязательств</t>
  </si>
  <si>
    <t>Неисполненные назначения</t>
  </si>
  <si>
    <t>096 0401 2330019 242  221</t>
  </si>
  <si>
    <t>096 0401 2330019 242  310</t>
  </si>
  <si>
    <t>096 0401 2330019 244 310</t>
  </si>
  <si>
    <t xml:space="preserve">096 0401 2330019 </t>
  </si>
  <si>
    <t>096 0401 2330019 851</t>
  </si>
  <si>
    <t>096 0401 2330019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</si>
  <si>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</si>
  <si>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</si>
  <si>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096 0401 2330012</t>
  </si>
  <si>
    <t>Расходы на обеспечение функций государственных органов, в том числе территориальных органов</t>
  </si>
  <si>
    <t>(тыс. руб.)</t>
  </si>
  <si>
    <t>Уплата налога на имущество и земельного налога</t>
  </si>
  <si>
    <t>Уплата прочих налогов, сборов и иных платежей</t>
  </si>
  <si>
    <t>Общеэкономические вопросы</t>
  </si>
  <si>
    <t>096 0401</t>
  </si>
  <si>
    <t>Расходы на выплаты по оплате труда работников территриальных органов</t>
  </si>
  <si>
    <t xml:space="preserve">Исполнение судебных актов РФ и мировых соглашений по возмещению вреда, причиненного в резудьтате незаконных действий (бездействия) органов государственной власти </t>
  </si>
  <si>
    <t>096 0401 2330019 831  290</t>
  </si>
  <si>
    <t>096 0401 2330019 122  212</t>
  </si>
  <si>
    <t>096 0401 2330019 122  222</t>
  </si>
  <si>
    <t>096 0401 2330019 122  226</t>
  </si>
  <si>
    <t>096 0705 2333969 122 212</t>
  </si>
  <si>
    <t>096 0705 2333969</t>
  </si>
  <si>
    <t>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</si>
  <si>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t>096 0401 2330019 244  290</t>
  </si>
  <si>
    <t>Исполнено (Кассовые расходы)</t>
  </si>
  <si>
    <t>Отчет об исполнении федерального бюджета Управления Роскомнадзора по Тверской области                         за  1 полугодие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</si>
</sst>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left" vertical="center" wrapText="1" indent="10"/>
    </xf>
    <xf numFmtId="0" fontId="4" fillId="2" borderId="2" xfId="0" applyFont="1" applyFill="1" applyBorder="1" applyAlignment="1">
      <alignment horizontal="left" vertical="center" wrapText="1" indent="13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9" fontId="2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4" fillId="2" borderId="6" xfId="0" applyFont="1" applyFill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7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0" fontId="4" fillId="2" borderId="7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3" workbookViewId="0">
      <selection activeCell="B8" sqref="B8"/>
    </sheetView>
  </sheetViews>
  <sheetFormatPr defaultRowHeight="14.4" x14ac:dyDescent="0.3"/>
  <cols>
    <col min="1" max="1" width="52.88671875" customWidth="1"/>
    <col min="2" max="2" width="29.6640625" customWidth="1"/>
    <col min="3" max="3" width="15.88671875" customWidth="1"/>
    <col min="4" max="4" width="14.33203125" customWidth="1"/>
    <col min="5" max="5" width="17" customWidth="1"/>
  </cols>
  <sheetData>
    <row r="1" spans="1:5" x14ac:dyDescent="0.3">
      <c r="A1" s="28" t="s">
        <v>57</v>
      </c>
      <c r="B1" s="28"/>
      <c r="C1" s="28"/>
      <c r="D1" s="28"/>
      <c r="E1" s="28"/>
    </row>
    <row r="2" spans="1:5" ht="27" customHeight="1" x14ac:dyDescent="0.3">
      <c r="A2" s="29"/>
      <c r="B2" s="29"/>
      <c r="C2" s="29"/>
      <c r="D2" s="29"/>
      <c r="E2" s="29"/>
    </row>
    <row r="3" spans="1:5" ht="15" thickBot="1" x14ac:dyDescent="0.35">
      <c r="E3" s="12" t="s">
        <v>41</v>
      </c>
    </row>
    <row r="4" spans="1:5" s="5" customFormat="1" ht="64.8" customHeight="1" thickBot="1" x14ac:dyDescent="0.35">
      <c r="A4" s="2" t="s">
        <v>0</v>
      </c>
      <c r="B4" s="3" t="s">
        <v>15</v>
      </c>
      <c r="C4" s="4" t="s">
        <v>29</v>
      </c>
      <c r="D4" s="4" t="s">
        <v>56</v>
      </c>
      <c r="E4" s="4" t="s">
        <v>30</v>
      </c>
    </row>
    <row r="5" spans="1:5" ht="27.6" customHeight="1" thickBot="1" x14ac:dyDescent="0.35">
      <c r="A5" s="15" t="s">
        <v>1</v>
      </c>
      <c r="B5" s="1" t="s">
        <v>16</v>
      </c>
      <c r="C5" s="13">
        <f>C7+C35</f>
        <v>23718.230000000003</v>
      </c>
      <c r="D5" s="13">
        <f>D7+D35</f>
        <v>11512.91</v>
      </c>
      <c r="E5" s="13">
        <f>E7+E35</f>
        <v>12205.32</v>
      </c>
    </row>
    <row r="6" spans="1:5" ht="19.8" customHeight="1" thickBot="1" x14ac:dyDescent="0.35">
      <c r="A6" s="16" t="s">
        <v>2</v>
      </c>
      <c r="B6" s="6"/>
      <c r="C6" s="14"/>
      <c r="D6" s="14"/>
      <c r="E6" s="14"/>
    </row>
    <row r="7" spans="1:5" ht="27.6" customHeight="1" thickBot="1" x14ac:dyDescent="0.35">
      <c r="A7" s="15" t="s">
        <v>44</v>
      </c>
      <c r="B7" s="7" t="s">
        <v>45</v>
      </c>
      <c r="C7" s="14">
        <f>C8</f>
        <v>23717.15</v>
      </c>
      <c r="D7" s="14">
        <f>D8</f>
        <v>11512.05</v>
      </c>
      <c r="E7" s="14">
        <f>E8</f>
        <v>12205.1</v>
      </c>
    </row>
    <row r="8" spans="1:5" ht="52.8" customHeight="1" thickBot="1" x14ac:dyDescent="0.35">
      <c r="A8" s="17" t="s">
        <v>38</v>
      </c>
      <c r="B8" s="7" t="s">
        <v>37</v>
      </c>
      <c r="C8" s="13">
        <f>C9+C15+C29+C31+C33</f>
        <v>23717.15</v>
      </c>
      <c r="D8" s="13">
        <f>D9+D15+D29+D31+D33</f>
        <v>11512.05</v>
      </c>
      <c r="E8" s="13">
        <f>E9+E15+E29+E31+E33</f>
        <v>12205.1</v>
      </c>
    </row>
    <row r="9" spans="1:5" ht="36" customHeight="1" thickBot="1" x14ac:dyDescent="0.35">
      <c r="A9" s="17" t="s">
        <v>46</v>
      </c>
      <c r="B9" s="7" t="s">
        <v>39</v>
      </c>
      <c r="C9" s="13">
        <f>C10+C11+C12+C13+C14</f>
        <v>16512.150000000001</v>
      </c>
      <c r="D9" s="13">
        <f>D10++D11+D12+D13+D14</f>
        <v>7993.29</v>
      </c>
      <c r="E9" s="13">
        <f t="shared" ref="E9:E36" si="0">C9-D9</f>
        <v>8518.86</v>
      </c>
    </row>
    <row r="10" spans="1:5" ht="23.4" customHeight="1" thickBot="1" x14ac:dyDescent="0.35">
      <c r="A10" s="18" t="s">
        <v>3</v>
      </c>
      <c r="B10" s="8" t="s">
        <v>17</v>
      </c>
      <c r="C10" s="14">
        <v>12558.23</v>
      </c>
      <c r="D10" s="14">
        <v>5886.92</v>
      </c>
      <c r="E10" s="14">
        <f t="shared" si="0"/>
        <v>6671.3099999999995</v>
      </c>
    </row>
    <row r="11" spans="1:5" ht="21" customHeight="1" thickBot="1" x14ac:dyDescent="0.35">
      <c r="A11" s="18" t="s">
        <v>4</v>
      </c>
      <c r="B11" s="8" t="s">
        <v>18</v>
      </c>
      <c r="C11" s="14">
        <v>3659.18</v>
      </c>
      <c r="D11" s="14">
        <v>2033</v>
      </c>
      <c r="E11" s="14">
        <f t="shared" si="0"/>
        <v>1626.1799999999998</v>
      </c>
    </row>
    <row r="12" spans="1:5" ht="21.6" customHeight="1" thickBot="1" x14ac:dyDescent="0.35">
      <c r="A12" s="18" t="s">
        <v>5</v>
      </c>
      <c r="B12" s="8" t="s">
        <v>49</v>
      </c>
      <c r="C12" s="14">
        <v>23.62</v>
      </c>
      <c r="D12" s="14">
        <v>6</v>
      </c>
      <c r="E12" s="14">
        <f t="shared" si="0"/>
        <v>17.62</v>
      </c>
    </row>
    <row r="13" spans="1:5" ht="21" customHeight="1" thickBot="1" x14ac:dyDescent="0.35">
      <c r="A13" s="18" t="s">
        <v>6</v>
      </c>
      <c r="B13" s="8" t="s">
        <v>50</v>
      </c>
      <c r="C13" s="14">
        <v>42</v>
      </c>
      <c r="D13" s="14">
        <v>36.07</v>
      </c>
      <c r="E13" s="14">
        <f t="shared" si="0"/>
        <v>5.93</v>
      </c>
    </row>
    <row r="14" spans="1:5" ht="19.8" customHeight="1" thickBot="1" x14ac:dyDescent="0.35">
      <c r="A14" s="18" t="s">
        <v>7</v>
      </c>
      <c r="B14" s="8" t="s">
        <v>51</v>
      </c>
      <c r="C14" s="14">
        <v>229.12</v>
      </c>
      <c r="D14" s="14">
        <v>31.3</v>
      </c>
      <c r="E14" s="14">
        <f t="shared" si="0"/>
        <v>197.82</v>
      </c>
    </row>
    <row r="15" spans="1:5" s="11" customFormat="1" ht="51.6" customHeight="1" thickBot="1" x14ac:dyDescent="0.35">
      <c r="A15" s="17" t="s">
        <v>40</v>
      </c>
      <c r="B15" s="7" t="s">
        <v>36</v>
      </c>
      <c r="C15" s="13">
        <f>C16+C17+C18+C19+C20+C21+C22+C23+C24+C25+C26+C27+C28</f>
        <v>7182.9599999999991</v>
      </c>
      <c r="D15" s="13">
        <f>D16+D17+D18+D19+D20+D21+D22+D23+D24+D25+D26+D27+D28</f>
        <v>3513.5899999999997</v>
      </c>
      <c r="E15" s="13">
        <f t="shared" si="0"/>
        <v>3669.3699999999994</v>
      </c>
    </row>
    <row r="16" spans="1:5" ht="22.2" customHeight="1" thickBot="1" x14ac:dyDescent="0.35">
      <c r="A16" s="18" t="s">
        <v>8</v>
      </c>
      <c r="B16" s="8" t="s">
        <v>31</v>
      </c>
      <c r="C16" s="14">
        <v>558.72</v>
      </c>
      <c r="D16" s="14">
        <v>161.1</v>
      </c>
      <c r="E16" s="13">
        <f t="shared" si="0"/>
        <v>397.62</v>
      </c>
    </row>
    <row r="17" spans="1:5" ht="21.6" customHeight="1" thickBot="1" x14ac:dyDescent="0.35">
      <c r="A17" s="18" t="s">
        <v>9</v>
      </c>
      <c r="B17" s="8" t="s">
        <v>19</v>
      </c>
      <c r="C17" s="14">
        <v>74</v>
      </c>
      <c r="D17" s="14">
        <v>23.92</v>
      </c>
      <c r="E17" s="13">
        <f t="shared" si="0"/>
        <v>50.08</v>
      </c>
    </row>
    <row r="18" spans="1:5" ht="19.8" customHeight="1" thickBot="1" x14ac:dyDescent="0.35">
      <c r="A18" s="18" t="s">
        <v>7</v>
      </c>
      <c r="B18" s="8" t="s">
        <v>20</v>
      </c>
      <c r="C18" s="14">
        <v>912.32</v>
      </c>
      <c r="D18" s="14">
        <v>422.63</v>
      </c>
      <c r="E18" s="13">
        <f t="shared" si="0"/>
        <v>489.69000000000005</v>
      </c>
    </row>
    <row r="19" spans="1:5" ht="24.6" customHeight="1" thickBot="1" x14ac:dyDescent="0.35">
      <c r="A19" s="18" t="s">
        <v>10</v>
      </c>
      <c r="B19" s="8" t="s">
        <v>32</v>
      </c>
      <c r="C19" s="14">
        <v>845.58</v>
      </c>
      <c r="D19" s="14">
        <v>829.51</v>
      </c>
      <c r="E19" s="13">
        <f t="shared" si="0"/>
        <v>16.07000000000005</v>
      </c>
    </row>
    <row r="20" spans="1:5" ht="24.6" customHeight="1" thickBot="1" x14ac:dyDescent="0.35">
      <c r="A20" s="18" t="s">
        <v>11</v>
      </c>
      <c r="B20" s="8" t="s">
        <v>21</v>
      </c>
      <c r="C20" s="14">
        <v>148.1</v>
      </c>
      <c r="D20" s="14">
        <v>47.05</v>
      </c>
      <c r="E20" s="13">
        <f t="shared" si="0"/>
        <v>101.05</v>
      </c>
    </row>
    <row r="21" spans="1:5" ht="21.6" customHeight="1" thickBot="1" x14ac:dyDescent="0.35">
      <c r="A21" s="18" t="s">
        <v>8</v>
      </c>
      <c r="B21" s="8" t="s">
        <v>22</v>
      </c>
      <c r="C21" s="14">
        <v>342.41</v>
      </c>
      <c r="D21" s="14">
        <v>182.91</v>
      </c>
      <c r="E21" s="13">
        <f t="shared" si="0"/>
        <v>159.50000000000003</v>
      </c>
    </row>
    <row r="22" spans="1:5" ht="22.8" customHeight="1" thickBot="1" x14ac:dyDescent="0.35">
      <c r="A22" s="18" t="s">
        <v>12</v>
      </c>
      <c r="B22" s="8" t="s">
        <v>23</v>
      </c>
      <c r="C22" s="14">
        <v>621</v>
      </c>
      <c r="D22" s="14">
        <v>256.14</v>
      </c>
      <c r="E22" s="13">
        <f t="shared" si="0"/>
        <v>364.86</v>
      </c>
    </row>
    <row r="23" spans="1:5" ht="25.2" customHeight="1" thickBot="1" x14ac:dyDescent="0.35">
      <c r="A23" s="18" t="s">
        <v>13</v>
      </c>
      <c r="B23" s="8" t="s">
        <v>24</v>
      </c>
      <c r="C23" s="14">
        <v>0</v>
      </c>
      <c r="D23" s="14">
        <v>0</v>
      </c>
      <c r="E23" s="13">
        <f t="shared" si="0"/>
        <v>0</v>
      </c>
    </row>
    <row r="24" spans="1:5" ht="21.6" customHeight="1" thickBot="1" x14ac:dyDescent="0.35">
      <c r="A24" s="18" t="s">
        <v>9</v>
      </c>
      <c r="B24" s="8" t="s">
        <v>25</v>
      </c>
      <c r="C24" s="14">
        <v>1800</v>
      </c>
      <c r="D24" s="14">
        <v>854.58</v>
      </c>
      <c r="E24" s="13">
        <f t="shared" si="0"/>
        <v>945.42</v>
      </c>
    </row>
    <row r="25" spans="1:5" ht="18" customHeight="1" thickBot="1" x14ac:dyDescent="0.35">
      <c r="A25" s="18" t="s">
        <v>7</v>
      </c>
      <c r="B25" s="8" t="s">
        <v>26</v>
      </c>
      <c r="C25" s="14">
        <v>1341.01</v>
      </c>
      <c r="D25" s="14">
        <v>638.99</v>
      </c>
      <c r="E25" s="13">
        <f t="shared" si="0"/>
        <v>702.02</v>
      </c>
    </row>
    <row r="26" spans="1:5" ht="22.8" customHeight="1" thickBot="1" x14ac:dyDescent="0.35">
      <c r="A26" s="18" t="s">
        <v>10</v>
      </c>
      <c r="B26" s="8" t="s">
        <v>33</v>
      </c>
      <c r="C26" s="14">
        <v>0</v>
      </c>
      <c r="D26" s="14">
        <v>0</v>
      </c>
      <c r="E26" s="13">
        <f t="shared" si="0"/>
        <v>0</v>
      </c>
    </row>
    <row r="27" spans="1:5" ht="24" customHeight="1" thickBot="1" x14ac:dyDescent="0.35">
      <c r="A27" s="18" t="s">
        <v>11</v>
      </c>
      <c r="B27" s="8" t="s">
        <v>27</v>
      </c>
      <c r="C27" s="14">
        <v>537.12</v>
      </c>
      <c r="D27" s="14">
        <v>94.06</v>
      </c>
      <c r="E27" s="13">
        <f t="shared" si="0"/>
        <v>443.06</v>
      </c>
    </row>
    <row r="28" spans="1:5" ht="24" customHeight="1" thickBot="1" x14ac:dyDescent="0.35">
      <c r="A28" s="27" t="s">
        <v>14</v>
      </c>
      <c r="B28" s="8" t="s">
        <v>55</v>
      </c>
      <c r="C28" s="14">
        <v>2.7</v>
      </c>
      <c r="D28" s="14">
        <v>2.7</v>
      </c>
      <c r="E28" s="13">
        <f t="shared" si="0"/>
        <v>0</v>
      </c>
    </row>
    <row r="29" spans="1:5" ht="32.4" customHeight="1" x14ac:dyDescent="0.3">
      <c r="A29" s="19" t="s">
        <v>42</v>
      </c>
      <c r="B29" s="7" t="s">
        <v>34</v>
      </c>
      <c r="C29" s="13">
        <v>0</v>
      </c>
      <c r="D29" s="13">
        <f>D30</f>
        <v>0</v>
      </c>
      <c r="E29" s="13">
        <f t="shared" si="0"/>
        <v>0</v>
      </c>
    </row>
    <row r="30" spans="1:5" ht="21" customHeight="1" x14ac:dyDescent="0.3">
      <c r="A30" s="20" t="s">
        <v>14</v>
      </c>
      <c r="B30" s="8" t="s">
        <v>35</v>
      </c>
      <c r="C30" s="14">
        <v>0</v>
      </c>
      <c r="D30" s="14">
        <v>0</v>
      </c>
      <c r="E30" s="14">
        <f t="shared" si="0"/>
        <v>0</v>
      </c>
    </row>
    <row r="31" spans="1:5" ht="32.4" customHeight="1" thickBot="1" x14ac:dyDescent="0.35">
      <c r="A31" s="17" t="s">
        <v>43</v>
      </c>
      <c r="B31" s="7" t="s">
        <v>36</v>
      </c>
      <c r="C31" s="13">
        <f>C32</f>
        <v>18.059999999999999</v>
      </c>
      <c r="D31" s="13">
        <v>4.9400000000000004</v>
      </c>
      <c r="E31" s="13">
        <f t="shared" si="0"/>
        <v>13.119999999999997</v>
      </c>
    </row>
    <row r="32" spans="1:5" s="9" customFormat="1" ht="15.6" x14ac:dyDescent="0.3">
      <c r="A32" s="10" t="s">
        <v>14</v>
      </c>
      <c r="B32" s="24" t="s">
        <v>28</v>
      </c>
      <c r="C32" s="14">
        <v>18.059999999999999</v>
      </c>
      <c r="D32" s="14">
        <v>4.9400000000000004</v>
      </c>
      <c r="E32" s="14">
        <f t="shared" si="0"/>
        <v>13.119999999999997</v>
      </c>
    </row>
    <row r="33" spans="1:5" ht="61.2" customHeight="1" x14ac:dyDescent="0.3">
      <c r="A33" s="21" t="s">
        <v>47</v>
      </c>
      <c r="B33" s="22" t="s">
        <v>36</v>
      </c>
      <c r="C33" s="23">
        <v>3.98</v>
      </c>
      <c r="D33" s="23">
        <v>0.23</v>
      </c>
      <c r="E33" s="23">
        <f t="shared" si="0"/>
        <v>3.75</v>
      </c>
    </row>
    <row r="34" spans="1:5" ht="15.6" x14ac:dyDescent="0.3">
      <c r="A34" s="24" t="s">
        <v>14</v>
      </c>
      <c r="B34" s="24" t="s">
        <v>48</v>
      </c>
      <c r="C34" s="25">
        <v>3.98</v>
      </c>
      <c r="D34" s="25">
        <v>0.23</v>
      </c>
      <c r="E34" s="25">
        <f t="shared" si="0"/>
        <v>3.75</v>
      </c>
    </row>
    <row r="35" spans="1:5" ht="95.4" customHeight="1" x14ac:dyDescent="0.3">
      <c r="A35" s="21" t="s">
        <v>54</v>
      </c>
      <c r="B35" s="22" t="s">
        <v>53</v>
      </c>
      <c r="C35" s="23">
        <v>1.08</v>
      </c>
      <c r="D35" s="23">
        <v>0.86</v>
      </c>
      <c r="E35" s="23">
        <f t="shared" si="0"/>
        <v>0.22000000000000008</v>
      </c>
    </row>
    <row r="36" spans="1:5" ht="18.600000000000001" customHeight="1" x14ac:dyDescent="0.3">
      <c r="A36" s="24" t="s">
        <v>5</v>
      </c>
      <c r="B36" s="26" t="s">
        <v>52</v>
      </c>
      <c r="C36" s="25">
        <v>1.08</v>
      </c>
      <c r="D36" s="25">
        <v>0.86</v>
      </c>
      <c r="E36" s="25">
        <f t="shared" si="0"/>
        <v>0.22000000000000008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Волкова</cp:lastModifiedBy>
  <cp:lastPrinted>2014-07-14T10:30:59Z</cp:lastPrinted>
  <dcterms:created xsi:type="dcterms:W3CDTF">2014-04-14T13:52:57Z</dcterms:created>
  <dcterms:modified xsi:type="dcterms:W3CDTF">2015-07-07T13:00:00Z</dcterms:modified>
</cp:coreProperties>
</file>