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3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<sst xmlns="http://schemas.openxmlformats.org/spreadsheetml/2006/main" count="41" uniqueCount="30">
  <si>
    <t>Наименование закупки</t>
  </si>
  <si>
    <t>Способ осуществления закупки</t>
  </si>
  <si>
    <t>Начальная (максимальная цена), рублей</t>
  </si>
  <si>
    <t>Количество заявок</t>
  </si>
  <si>
    <t>Цена государственного контракта, рублей</t>
  </si>
  <si>
    <t>Экономия, рублей</t>
  </si>
  <si>
    <t>% экономии</t>
  </si>
  <si>
    <t>ИТОГО</t>
  </si>
  <si>
    <t>Средние показатели</t>
  </si>
  <si>
    <t>Примечание</t>
  </si>
  <si>
    <t>№ п/п</t>
  </si>
  <si>
    <t>Запрос котировок</t>
  </si>
  <si>
    <t>Электронный аукцион</t>
  </si>
  <si>
    <t>Закупка бензина автомобильного</t>
  </si>
  <si>
    <t>Оказание услуг по ценрализованной охране помещений Управления Роскомнадзора по Тверской области</t>
  </si>
  <si>
    <t>Оказание информационных услуг по обслуживанию (техническая поддержка и обновление баз данных) установленной СПС "ГАРАНТ"</t>
  </si>
  <si>
    <t>Услуги почтовой связи</t>
  </si>
  <si>
    <t>Закупка у единственного поставщика (подрядчика, исполнителя)</t>
  </si>
  <si>
    <t>Услуги местной внутризоновой и междугородной связи</t>
  </si>
  <si>
    <t>Услуги по поставке электроэнергии</t>
  </si>
  <si>
    <t>Оказание коммунальных услуг</t>
  </si>
  <si>
    <t>Оказание эксплуатационных услуг</t>
  </si>
  <si>
    <t>Статистическая информация о ходе осуществления закупок для нужд Управления  Федеральной службы по надзору в сфере связи, информационных технологий и массовых коммуникаций по Тверской области</t>
  </si>
  <si>
    <t>Закупка бумаги для офисной техники</t>
  </si>
  <si>
    <t xml:space="preserve"> Закупка картриджей для принтеров</t>
  </si>
  <si>
    <t>за I-III квартал 2017 год</t>
  </si>
  <si>
    <t>Поставка простых (неисключительных) лицензий на ПО</t>
  </si>
  <si>
    <t>Поставка ПЭВМ</t>
  </si>
  <si>
    <t>Диспансеризация государственных гражданских служащих</t>
  </si>
  <si>
    <t xml:space="preserve">Поставка и монтаж технических систем безопасности (системы автоматической пожарной сигнализации и системы оповещения и управления эвакуацией)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</si>
</sst>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уб.&quot;;\-#,##0\ &quot;руб.&quot;"/>
    <numFmt numFmtId="165" formatCode="#,##0\ &quot;руб.&quot;;[Red]\-#,##0\ &quot;руб.&quot;"/>
    <numFmt numFmtId="166" formatCode="#,##0.00\ &quot;руб.&quot;;\-#,##0.00\ &quot;руб.&quot;"/>
    <numFmt numFmtId="167" formatCode="#,##0.00\ &quot;руб.&quot;;[Red]\-#,##0.00\ &quot;руб.&quot;"/>
    <numFmt numFmtId="168" formatCode="_-* #,##0\ &quot;руб.&quot;_-;\-* #,##0\ &quot;руб.&quot;_-;_-* &quot;-&quot;\ &quot;руб.&quot;_-;_-@_-"/>
    <numFmt numFmtId="169" formatCode="_-* #,##0\ _р_у_б_._-;\-* #,##0\ _р_у_б_._-;_-* &quot;-&quot;\ _р_у_б_._-;_-@_-"/>
    <numFmt numFmtId="170" formatCode="_-* #,##0.00\ &quot;руб.&quot;_-;\-* #,##0.00\ &quot;руб.&quot;_-;_-* &quot;-&quot;??\ &quot;руб.&quot;_-;_-@_-"/>
    <numFmt numFmtId="171" formatCode="_-* #,##0.00\ _р_у_б_._-;\-* #,##0.00\ _р_у_б_._-;_-* &quot;-&quot;??\ _р_у_б_._-;_-@_-"/>
  </numFmts>
  <fonts count="46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62"/>
      <name val="Cambria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u val="single"/>
      <sz val="11"/>
      <color theme="1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3" fillId="0" borderId="0" xfId="0" applyFont="1" applyAlignment="1">
      <alignment horizontal="center"/>
    </xf>
    <xf numFmtId="4" fontId="43" fillId="0" borderId="0" xfId="0" applyNumberFormat="1" applyFont="1" applyAlignment="1">
      <alignment/>
    </xf>
    <xf numFmtId="10" fontId="43" fillId="0" borderId="0" xfId="0" applyNumberFormat="1" applyFont="1" applyAlignment="1">
      <alignment horizontal="center"/>
    </xf>
    <xf numFmtId="0" fontId="45" fillId="0" borderId="0" xfId="0" applyFont="1" applyAlignment="1">
      <alignment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4" fontId="44" fillId="0" borderId="10" xfId="0" applyNumberFormat="1" applyFont="1" applyBorder="1" applyAlignment="1">
      <alignment horizontal="center" vertical="center" wrapText="1"/>
    </xf>
    <xf numFmtId="10" fontId="44" fillId="0" borderId="1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4" fontId="43" fillId="0" borderId="10" xfId="0" applyNumberFormat="1" applyFont="1" applyBorder="1" applyAlignment="1">
      <alignment vertical="center"/>
    </xf>
    <xf numFmtId="0" fontId="43" fillId="0" borderId="10" xfId="0" applyFont="1" applyBorder="1" applyAlignment="1">
      <alignment horizontal="center" vertical="center"/>
    </xf>
    <xf numFmtId="10" fontId="43" fillId="0" borderId="10" xfId="57" applyNumberFormat="1" applyFont="1" applyBorder="1" applyAlignment="1">
      <alignment horizontal="center" vertical="center"/>
    </xf>
    <xf numFmtId="0" fontId="43" fillId="0" borderId="10" xfId="0" applyFont="1" applyBorder="1" applyAlignment="1">
      <alignment vertical="center"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horizontal="center"/>
    </xf>
    <xf numFmtId="4" fontId="43" fillId="0" borderId="10" xfId="0" applyNumberFormat="1" applyFont="1" applyBorder="1" applyAlignment="1">
      <alignment/>
    </xf>
    <xf numFmtId="4" fontId="43" fillId="0" borderId="10" xfId="0" applyNumberFormat="1" applyFont="1" applyBorder="1" applyAlignment="1">
      <alignment horizontal="right"/>
    </xf>
    <xf numFmtId="0" fontId="43" fillId="0" borderId="0" xfId="0" applyFont="1" applyAlignment="1">
      <alignment horizontal="center" vertical="center"/>
    </xf>
    <xf numFmtId="4" fontId="43" fillId="0" borderId="10" xfId="0" applyNumberFormat="1" applyFont="1" applyBorder="1" applyAlignment="1">
      <alignment vertical="center" wrapText="1"/>
    </xf>
    <xf numFmtId="0" fontId="45" fillId="0" borderId="11" xfId="0" applyFont="1" applyBorder="1" applyAlignment="1">
      <alignment horizontal="center" wrapText="1"/>
    </xf>
    <xf numFmtId="0" fontId="45" fillId="0" borderId="12" xfId="0" applyFont="1" applyBorder="1" applyAlignment="1">
      <alignment horizontal="center" wrapText="1"/>
    </xf>
    <xf numFmtId="0" fontId="45" fillId="0" borderId="13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tabSelected="1" zoomScale="77" zoomScaleNormal="77" zoomScalePageLayoutView="0" workbookViewId="0" topLeftCell="A1">
      <selection activeCell="B9" sqref="B9"/>
    </sheetView>
  </sheetViews>
  <sheetFormatPr defaultColWidth="8.8515625" defaultRowHeight="15"/>
  <cols>
    <col min="1" max="1" width="7.00390625" style="4" customWidth="1"/>
    <col min="2" max="2" width="54.8515625" style="1" customWidth="1"/>
    <col min="3" max="3" width="27.140625" style="4" customWidth="1"/>
    <col min="4" max="4" width="19.140625" style="5" customWidth="1"/>
    <col min="5" max="5" width="14.140625" style="4" customWidth="1"/>
    <col min="6" max="6" width="22.28125" style="1" customWidth="1"/>
    <col min="7" max="7" width="18.140625" style="1" customWidth="1"/>
    <col min="8" max="8" width="16.28125" style="6" customWidth="1"/>
    <col min="9" max="9" width="28.140625" style="1" customWidth="1"/>
    <col min="10" max="16384" width="8.8515625" style="1" customWidth="1"/>
  </cols>
  <sheetData>
    <row r="1" spans="1:9" s="7" customFormat="1" ht="43.5" customHeight="1">
      <c r="A1" s="24" t="s">
        <v>22</v>
      </c>
      <c r="B1" s="25"/>
      <c r="C1" s="25"/>
      <c r="D1" s="25"/>
      <c r="E1" s="25"/>
      <c r="F1" s="25"/>
      <c r="G1" s="25"/>
      <c r="H1" s="25"/>
      <c r="I1" s="26"/>
    </row>
    <row r="2" spans="1:9" s="7" customFormat="1" ht="18.75">
      <c r="A2" s="27" t="s">
        <v>25</v>
      </c>
      <c r="B2" s="27"/>
      <c r="C2" s="27"/>
      <c r="D2" s="27"/>
      <c r="E2" s="27"/>
      <c r="F2" s="27"/>
      <c r="G2" s="27"/>
      <c r="H2" s="27"/>
      <c r="I2" s="27"/>
    </row>
    <row r="3" spans="1:9" s="3" customFormat="1" ht="47.25">
      <c r="A3" s="8" t="s">
        <v>10</v>
      </c>
      <c r="B3" s="8" t="s">
        <v>0</v>
      </c>
      <c r="C3" s="9" t="s">
        <v>1</v>
      </c>
      <c r="D3" s="10" t="s">
        <v>2</v>
      </c>
      <c r="E3" s="9" t="s">
        <v>3</v>
      </c>
      <c r="F3" s="9" t="s">
        <v>4</v>
      </c>
      <c r="G3" s="9" t="s">
        <v>5</v>
      </c>
      <c r="H3" s="11" t="s">
        <v>6</v>
      </c>
      <c r="I3" s="8" t="s">
        <v>9</v>
      </c>
    </row>
    <row r="4" spans="1:9" s="2" customFormat="1" ht="15.75">
      <c r="A4" s="15">
        <v>1</v>
      </c>
      <c r="B4" s="12" t="s">
        <v>13</v>
      </c>
      <c r="C4" s="13" t="s">
        <v>12</v>
      </c>
      <c r="D4" s="14">
        <v>260766</v>
      </c>
      <c r="E4" s="15">
        <v>1</v>
      </c>
      <c r="F4" s="14">
        <v>260766</v>
      </c>
      <c r="G4" s="14">
        <f aca="true" t="shared" si="0" ref="G4:G18">D4-F4</f>
        <v>0</v>
      </c>
      <c r="H4" s="16">
        <f aca="true" t="shared" si="1" ref="H4:H18">G4/D4</f>
        <v>0</v>
      </c>
      <c r="I4" s="13"/>
    </row>
    <row r="5" spans="1:9" s="2" customFormat="1" ht="15.75">
      <c r="A5" s="15">
        <v>2</v>
      </c>
      <c r="B5" s="12" t="s">
        <v>23</v>
      </c>
      <c r="C5" s="15" t="s">
        <v>12</v>
      </c>
      <c r="D5" s="14">
        <v>66800</v>
      </c>
      <c r="E5" s="15">
        <v>5</v>
      </c>
      <c r="F5" s="14">
        <v>66745.8</v>
      </c>
      <c r="G5" s="14">
        <f t="shared" si="0"/>
        <v>54.19999999999709</v>
      </c>
      <c r="H5" s="16">
        <f t="shared" si="1"/>
        <v>0.0008113772455089384</v>
      </c>
      <c r="I5" s="17"/>
    </row>
    <row r="6" spans="1:9" s="2" customFormat="1" ht="15.75">
      <c r="A6" s="15">
        <v>3</v>
      </c>
      <c r="B6" s="12" t="s">
        <v>24</v>
      </c>
      <c r="C6" s="15" t="s">
        <v>12</v>
      </c>
      <c r="D6" s="14">
        <v>73000</v>
      </c>
      <c r="E6" s="15">
        <v>7</v>
      </c>
      <c r="F6" s="14">
        <v>34415.56</v>
      </c>
      <c r="G6" s="14">
        <f t="shared" si="0"/>
        <v>38584.44</v>
      </c>
      <c r="H6" s="16">
        <f t="shared" si="1"/>
        <v>0.5285539726027397</v>
      </c>
      <c r="I6" s="17"/>
    </row>
    <row r="7" spans="1:9" s="2" customFormat="1" ht="47.25">
      <c r="A7" s="15">
        <v>4</v>
      </c>
      <c r="B7" s="12" t="s">
        <v>14</v>
      </c>
      <c r="C7" s="15" t="s">
        <v>11</v>
      </c>
      <c r="D7" s="14">
        <v>188000</v>
      </c>
      <c r="E7" s="15">
        <v>2</v>
      </c>
      <c r="F7" s="14">
        <v>186000</v>
      </c>
      <c r="G7" s="14">
        <f t="shared" si="0"/>
        <v>2000</v>
      </c>
      <c r="H7" s="16">
        <f t="shared" si="1"/>
        <v>0.010638297872340425</v>
      </c>
      <c r="I7" s="17"/>
    </row>
    <row r="8" spans="1:9" s="2" customFormat="1" ht="47.25">
      <c r="A8" s="15">
        <v>5</v>
      </c>
      <c r="B8" s="12" t="s">
        <v>15</v>
      </c>
      <c r="C8" s="22" t="s">
        <v>11</v>
      </c>
      <c r="D8" s="14">
        <v>164808</v>
      </c>
      <c r="E8" s="15">
        <v>1</v>
      </c>
      <c r="F8" s="14">
        <v>164808</v>
      </c>
      <c r="G8" s="14">
        <f t="shared" si="0"/>
        <v>0</v>
      </c>
      <c r="H8" s="16">
        <f t="shared" si="1"/>
        <v>0</v>
      </c>
      <c r="I8" s="17"/>
    </row>
    <row r="9" spans="1:9" s="2" customFormat="1" ht="52.5" customHeight="1">
      <c r="A9" s="15">
        <v>6</v>
      </c>
      <c r="B9" s="12" t="s">
        <v>16</v>
      </c>
      <c r="C9" s="13" t="s">
        <v>17</v>
      </c>
      <c r="D9" s="23">
        <v>180000</v>
      </c>
      <c r="E9" s="13"/>
      <c r="F9" s="23">
        <v>180000</v>
      </c>
      <c r="G9" s="23">
        <f t="shared" si="0"/>
        <v>0</v>
      </c>
      <c r="H9" s="16">
        <f t="shared" si="1"/>
        <v>0</v>
      </c>
      <c r="I9" s="17"/>
    </row>
    <row r="10" spans="1:9" s="2" customFormat="1" ht="47.25">
      <c r="A10" s="15">
        <v>7</v>
      </c>
      <c r="B10" s="12" t="s">
        <v>18</v>
      </c>
      <c r="C10" s="13" t="s">
        <v>17</v>
      </c>
      <c r="D10" s="23">
        <v>33500</v>
      </c>
      <c r="E10" s="13"/>
      <c r="F10" s="23">
        <v>33500</v>
      </c>
      <c r="G10" s="23">
        <f t="shared" si="0"/>
        <v>0</v>
      </c>
      <c r="H10" s="16">
        <f t="shared" si="1"/>
        <v>0</v>
      </c>
      <c r="I10" s="17"/>
    </row>
    <row r="11" spans="1:9" s="2" customFormat="1" ht="47.25">
      <c r="A11" s="15">
        <v>8</v>
      </c>
      <c r="B11" s="12" t="s">
        <v>19</v>
      </c>
      <c r="C11" s="13" t="s">
        <v>17</v>
      </c>
      <c r="D11" s="23">
        <v>430000</v>
      </c>
      <c r="E11" s="13"/>
      <c r="F11" s="23">
        <v>430000</v>
      </c>
      <c r="G11" s="23">
        <f t="shared" si="0"/>
        <v>0</v>
      </c>
      <c r="H11" s="16">
        <f t="shared" si="1"/>
        <v>0</v>
      </c>
      <c r="I11" s="17"/>
    </row>
    <row r="12" spans="1:9" s="2" customFormat="1" ht="47.25">
      <c r="A12" s="15">
        <v>9</v>
      </c>
      <c r="B12" s="12" t="s">
        <v>20</v>
      </c>
      <c r="C12" s="13" t="s">
        <v>17</v>
      </c>
      <c r="D12" s="23">
        <v>196000</v>
      </c>
      <c r="E12" s="13"/>
      <c r="F12" s="23">
        <v>196000</v>
      </c>
      <c r="G12" s="23">
        <f t="shared" si="0"/>
        <v>0</v>
      </c>
      <c r="H12" s="16">
        <f t="shared" si="1"/>
        <v>0</v>
      </c>
      <c r="I12" s="17"/>
    </row>
    <row r="13" spans="1:9" s="2" customFormat="1" ht="47.25">
      <c r="A13" s="17">
        <v>10</v>
      </c>
      <c r="B13" s="12" t="s">
        <v>21</v>
      </c>
      <c r="C13" s="12" t="s">
        <v>17</v>
      </c>
      <c r="D13" s="12">
        <v>1515868.92</v>
      </c>
      <c r="E13" s="12"/>
      <c r="F13" s="12">
        <v>1515868.92</v>
      </c>
      <c r="G13" s="23">
        <f>D13-F13</f>
        <v>0</v>
      </c>
      <c r="H13" s="16">
        <f>G13/D13</f>
        <v>0</v>
      </c>
      <c r="I13" s="17"/>
    </row>
    <row r="14" spans="1:9" s="2" customFormat="1" ht="31.5">
      <c r="A14" s="15">
        <v>11</v>
      </c>
      <c r="B14" s="12" t="s">
        <v>26</v>
      </c>
      <c r="C14" s="13" t="s">
        <v>12</v>
      </c>
      <c r="D14" s="23">
        <v>89502</v>
      </c>
      <c r="E14" s="13">
        <v>8</v>
      </c>
      <c r="F14" s="23">
        <v>80999.31</v>
      </c>
      <c r="G14" s="23">
        <f>D14-F14</f>
        <v>8502.690000000002</v>
      </c>
      <c r="H14" s="16">
        <f>G14/D14</f>
        <v>0.09500000000000003</v>
      </c>
      <c r="I14" s="17"/>
    </row>
    <row r="15" spans="1:9" s="2" customFormat="1" ht="15.75">
      <c r="A15" s="15">
        <v>12</v>
      </c>
      <c r="B15" s="12" t="s">
        <v>27</v>
      </c>
      <c r="C15" s="13" t="s">
        <v>12</v>
      </c>
      <c r="D15" s="23">
        <v>266958</v>
      </c>
      <c r="E15" s="13">
        <v>11</v>
      </c>
      <c r="F15" s="23">
        <v>178643.36</v>
      </c>
      <c r="G15" s="23">
        <f>D15-F15</f>
        <v>88314.64000000001</v>
      </c>
      <c r="H15" s="16">
        <f>G15/D15</f>
        <v>0.33081848080971543</v>
      </c>
      <c r="I15" s="17"/>
    </row>
    <row r="16" spans="1:9" s="2" customFormat="1" ht="31.5">
      <c r="A16" s="15">
        <v>13</v>
      </c>
      <c r="B16" s="12" t="s">
        <v>28</v>
      </c>
      <c r="C16" s="13" t="s">
        <v>12</v>
      </c>
      <c r="D16" s="23">
        <v>127477</v>
      </c>
      <c r="E16" s="13">
        <v>3</v>
      </c>
      <c r="F16" s="23">
        <v>36614.81</v>
      </c>
      <c r="G16" s="23">
        <f>D16-F16</f>
        <v>90862.19</v>
      </c>
      <c r="H16" s="16">
        <f>G16/D16</f>
        <v>0.7127732061469912</v>
      </c>
      <c r="I16" s="17"/>
    </row>
    <row r="17" spans="1:9" s="2" customFormat="1" ht="63">
      <c r="A17" s="15">
        <v>14</v>
      </c>
      <c r="B17" s="12" t="s">
        <v>29</v>
      </c>
      <c r="C17" s="13" t="s">
        <v>12</v>
      </c>
      <c r="D17" s="23">
        <v>193693.02</v>
      </c>
      <c r="E17" s="13">
        <v>1</v>
      </c>
      <c r="F17" s="23">
        <v>148851.31</v>
      </c>
      <c r="G17" s="23">
        <f>D17-F17</f>
        <v>44841.70999999999</v>
      </c>
      <c r="H17" s="16">
        <f>G17/D17</f>
        <v>0.23150916847700548</v>
      </c>
      <c r="I17" s="17"/>
    </row>
    <row r="18" s="2" customFormat="1" ht="15.75">
      <c r="I18" s="17"/>
    </row>
    <row r="19" spans="1:9" ht="15.75">
      <c r="A19" s="19"/>
      <c r="B19" s="18" t="s">
        <v>7</v>
      </c>
      <c r="C19" s="19"/>
      <c r="D19" s="20">
        <f>SUM(D4:D18)</f>
        <v>3786372.94</v>
      </c>
      <c r="E19" s="20">
        <f>SUM(E4:E18)</f>
        <v>39</v>
      </c>
      <c r="F19" s="20">
        <f>SUM(F4:F18)</f>
        <v>3513213.07</v>
      </c>
      <c r="G19" s="20">
        <f>SUM(G4:G18)</f>
        <v>273159.87</v>
      </c>
      <c r="H19" s="16"/>
      <c r="I19" s="18"/>
    </row>
    <row r="20" spans="1:9" ht="15.75">
      <c r="A20" s="19"/>
      <c r="B20" s="18" t="s">
        <v>8</v>
      </c>
      <c r="C20" s="19"/>
      <c r="D20" s="20">
        <f>D19/14</f>
        <v>270455.21</v>
      </c>
      <c r="E20" s="21">
        <f>E19/14</f>
        <v>2.7857142857142856</v>
      </c>
      <c r="F20" s="20">
        <f>F19/14</f>
        <v>250943.79071428571</v>
      </c>
      <c r="G20" s="20">
        <f>G19/14</f>
        <v>19511.419285714284</v>
      </c>
      <c r="H20" s="16">
        <f>G19/D19</f>
        <v>0.07214288563978592</v>
      </c>
      <c r="I20" s="18"/>
    </row>
  </sheetData>
  <sheetProtection/>
  <mergeCells count="2">
    <mergeCell ref="A1:I1"/>
    <mergeCell ref="A2:I2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pimenov</dc:creator>
  <cp:keywords/>
  <dc:description/>
  <cp:lastModifiedBy>Наталья Витальевна Тихомирова</cp:lastModifiedBy>
  <cp:lastPrinted>2014-07-08T05:35:54Z</cp:lastPrinted>
  <dcterms:created xsi:type="dcterms:W3CDTF">2014-07-08T04:57:00Z</dcterms:created>
  <dcterms:modified xsi:type="dcterms:W3CDTF">2017-10-03T14:28:47Z</dcterms:modified>
  <cp:category/>
  <cp:version/>
  <cp:contentType/>
  <cp:contentStatus/>
</cp:coreProperties>
</file>